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ej.rezac\Desktop\I\Zamykám\D.1.4.8\"/>
    </mc:Choice>
  </mc:AlternateContent>
  <bookViews>
    <workbookView xWindow="480" yWindow="120" windowWidth="27795" windowHeight="12585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F55" i="1" l="1"/>
  <c r="F58" i="1"/>
  <c r="F60" i="1"/>
  <c r="F53" i="1"/>
  <c r="F46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7" i="1"/>
  <c r="F48" i="1"/>
  <c r="F19" i="1"/>
  <c r="F62" i="1" l="1"/>
  <c r="F4" i="1" s="1"/>
  <c r="F49" i="1"/>
  <c r="F3" i="1" s="1"/>
  <c r="F6" i="1" l="1"/>
  <c r="F7" i="1" s="1"/>
  <c r="F8" i="1" s="1"/>
</calcChain>
</file>

<file path=xl/sharedStrings.xml><?xml version="1.0" encoding="utf-8"?>
<sst xmlns="http://schemas.openxmlformats.org/spreadsheetml/2006/main" count="98" uniqueCount="63">
  <si>
    <t>popis položky</t>
  </si>
  <si>
    <t>měr.jed.</t>
  </si>
  <si>
    <t>počet</t>
  </si>
  <si>
    <t>dodávka Kč</t>
  </si>
  <si>
    <t>Celkem Kč</t>
  </si>
  <si>
    <t>poznámky</t>
  </si>
  <si>
    <t>pol. číslo</t>
  </si>
  <si>
    <t>OKRUH A</t>
  </si>
  <si>
    <t>MONTÁŽ, DEMONTÁŽ STÁVAJÍCÍ TECHNOLOGIE, ODVOZ, RECYKLACE</t>
  </si>
  <si>
    <t>CELKEM BEZ DPH</t>
  </si>
  <si>
    <t>Cena neobsahuje stavební rostupy a požární ucpávky</t>
  </si>
  <si>
    <t>Předpokládá se napojení na stávající body (ZTI, ÚT, elektro)</t>
  </si>
  <si>
    <t xml:space="preserve">měr. Jed. </t>
  </si>
  <si>
    <t>cena/jednotka</t>
  </si>
  <si>
    <t>OKRUH A (masážní vany technologie úpravy vody)</t>
  </si>
  <si>
    <r>
      <t xml:space="preserve">Filtr pískový laminátový </t>
    </r>
    <r>
      <rPr>
        <sz val="11"/>
        <color theme="1"/>
        <rFont val="Calibri"/>
        <family val="2"/>
        <charset val="238"/>
      </rPr>
      <t xml:space="preserve">Ø650mm, Q=13m³/hod, 1 1/2", výška filtrační náplně 1,0m, praní vodou, </t>
    </r>
  </si>
  <si>
    <t>ks</t>
  </si>
  <si>
    <t>vč. bočního revizního otvoru DN200</t>
  </si>
  <si>
    <t>Šesticestný ventil ruční s připojením na profil 1 1/2"</t>
  </si>
  <si>
    <t>Filtrační písek</t>
  </si>
  <si>
    <t>Recirkulační čerpadlo Speck BADU 90  plasů vč. lapače vlasů v jednom monobloku,</t>
  </si>
  <si>
    <r>
      <t>samonasávací, 400 V, Q=13m</t>
    </r>
    <r>
      <rPr>
        <sz val="11"/>
        <color theme="1"/>
        <rFont val="Calibri"/>
        <family val="2"/>
        <charset val="238"/>
      </rPr>
      <t>³/hod., P=0,55kW</t>
    </r>
  </si>
  <si>
    <t>Průtokový nerezový ohřívač vody QWT 100-70, 70kW</t>
  </si>
  <si>
    <t>Držáky průtokového ohřívače</t>
  </si>
  <si>
    <r>
      <t>Elektronický termolegulátor pro nastavení požadované teploty (rozsah 0-60</t>
    </r>
    <r>
      <rPr>
        <sz val="11"/>
        <color theme="1"/>
        <rFont val="Calibri"/>
        <family val="2"/>
        <charset val="238"/>
      </rPr>
      <t>° C)</t>
    </r>
  </si>
  <si>
    <t>Solenoidový ventil na ovládání topného media včetně sítka</t>
  </si>
  <si>
    <t>Bronzové šroubení k výměníku (1pár)</t>
  </si>
  <si>
    <t>Automatický měřící, vyhodnocovací a regulační systém chemickéhohospodářství (měření pH,Rx,</t>
  </si>
  <si>
    <t xml:space="preserve">průtočného článku s přímým měřením hodnoty pH, redox potenciálu a přímým měřením volného </t>
  </si>
  <si>
    <t>chlóru a dále celkového chlóru obsaženého v bazénové vodě</t>
  </si>
  <si>
    <t xml:space="preserve">vázaný a volný chlór, teplota) s digitálním displejem, včetně dvou dávkovacích čerpadel a meřícího </t>
  </si>
  <si>
    <t>Membránové dávkovací čerpadlo koagulantu 0-5 l/hod.</t>
  </si>
  <si>
    <t>PE nádrže na chemikálie s ručním míchadlem</t>
  </si>
  <si>
    <t>Ochranná vanička pro PE nádrže o obsahu 50 l</t>
  </si>
  <si>
    <t>Kompletní jednotka NÍZKOTLAKÉHO UV zářiče pro dokonalou desinfekci bazénové vody, obsahuje</t>
  </si>
  <si>
    <r>
      <t>UV lampu, řídící skříňku, intenza záření 30mJ/cm2, UV POOL 18, výkon 180m</t>
    </r>
    <r>
      <rPr>
        <sz val="11"/>
        <color theme="1"/>
        <rFont val="Calibri"/>
        <family val="2"/>
        <charset val="238"/>
      </rPr>
      <t>³/hod., P80W</t>
    </r>
  </si>
  <si>
    <t>2"M, 25mJ/cm2, 230V</t>
  </si>
  <si>
    <t>Ozongenerátor s výkonem 1g O3/hod. včetně příslušenství, čerpadlo pro ozon stávající</t>
  </si>
  <si>
    <r>
      <t>Akumulační jímka špinavá voda, aktivní objem 2,83 m</t>
    </r>
    <r>
      <rPr>
        <sz val="11"/>
        <color theme="1"/>
        <rFont val="Calibri"/>
        <family val="2"/>
        <charset val="238"/>
      </rPr>
      <t>³</t>
    </r>
  </si>
  <si>
    <r>
      <t>Akumulační jímka čistá voda, aktivní objem 2,83m</t>
    </r>
    <r>
      <rPr>
        <sz val="11"/>
        <color theme="1"/>
        <rFont val="Calibri"/>
        <family val="2"/>
        <charset val="238"/>
      </rPr>
      <t>³</t>
    </r>
  </si>
  <si>
    <t>Sondy - pro hlídání hladiny v akumulační nádrži, blokování čerpadel a dopouštění vody do akumulační</t>
  </si>
  <si>
    <t>jímky, 5 ks elektrod 316L, včetně solenoidového ventilu</t>
  </si>
  <si>
    <t>Automatická tlaková stanice s čepadly - 2 ks stávajíchích čerpadel EBARA, stávající expanzní nádoba</t>
  </si>
  <si>
    <t>Průtokoměr indukční - s výstupem na počítač, s podsvícením LCD displejem, napájení 230V, pro potrubí DN50</t>
  </si>
  <si>
    <t>Elektroventil pro vratné potrubí z výtlaku do jímky DN50</t>
  </si>
  <si>
    <t>Vodoměr</t>
  </si>
  <si>
    <t>OKRUH B CELKEM</t>
  </si>
  <si>
    <t>TRUBNÍ ROZVODY A OSTATNÍ PŘÍSLUŠENSTVÍ</t>
  </si>
  <si>
    <t>Trubní rozvody bazénové vody masážní vany obsahující: potrubí PVC a HDPE, tvarovky, uzavírací armatury,</t>
  </si>
  <si>
    <t>kpt</t>
  </si>
  <si>
    <t>ocel, pozink,….</t>
  </si>
  <si>
    <t xml:space="preserve">Podružný materiál, pomocné a pdopěrné konstrukce ve strojovně (konzoly, podpěry, úchyty…) materiál beton, </t>
  </si>
  <si>
    <t>Uvedení do provozu včetně první provozní chemie, zaučení obsluhy, provozní řád, komplet pro ověření všech</t>
  </si>
  <si>
    <t xml:space="preserve">fyzikálních a chemických požadavků na kvalitu bazénové vody dle 238ú2011 včetně provozní chemie a náplní na </t>
  </si>
  <si>
    <t>1 týden provozu celého zažízení. (další provozní chemii zajistí provozovatel)</t>
  </si>
  <si>
    <t>Technologická elektroinstalace - dodávka (rozvaděče + ovládací skříně), montážní materiál, montážní práce,</t>
  </si>
  <si>
    <t>revize vč. revizní zprávy</t>
  </si>
  <si>
    <t>KONCOVÉ PRVKY, PROSTUPY A TRUBNÍ ROZVODY CELKEM</t>
  </si>
  <si>
    <r>
      <t xml:space="preserve">automatické armatury, montážní materiaál </t>
    </r>
    <r>
      <rPr>
        <b/>
        <sz val="11"/>
        <color theme="1"/>
        <rFont val="Calibri"/>
        <family val="2"/>
        <charset val="238"/>
        <scheme val="minor"/>
      </rPr>
      <t>pro rozvody pouze ve strojovně úpravny bazénové vody.</t>
    </r>
  </si>
  <si>
    <t>pol.číslo</t>
  </si>
  <si>
    <t>Rozpočet úpravny vody pro vodoléčbu</t>
  </si>
  <si>
    <t>DPH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</si>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</sst>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0.0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0" fillId="0" borderId="0" xfId="0" applyBorder="1" applyAlignment="1"/>
    <xf numFmtId="0" fontId="0" fillId="0" borderId="0" xfId="0" applyFill="1" applyBorder="1" applyAlignment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9" xfId="0" applyBorder="1"/>
    <xf numFmtId="0" fontId="0" fillId="0" borderId="10" xfId="0" applyBorder="1" applyAlignment="1"/>
    <xf numFmtId="0" fontId="0" fillId="0" borderId="10" xfId="0" applyBorder="1"/>
    <xf numFmtId="0" fontId="0" fillId="0" borderId="21" xfId="0" applyBorder="1"/>
    <xf numFmtId="0" fontId="0" fillId="0" borderId="8" xfId="0" applyBorder="1" applyAlignment="1"/>
    <xf numFmtId="0" fontId="0" fillId="0" borderId="20" xfId="0" applyBorder="1" applyAlignment="1"/>
    <xf numFmtId="0" fontId="1" fillId="0" borderId="0" xfId="0" applyFont="1" applyBorder="1" applyAlignment="1"/>
    <xf numFmtId="164" fontId="0" fillId="0" borderId="1" xfId="0" applyNumberFormat="1" applyBorder="1"/>
    <xf numFmtId="165" fontId="0" fillId="0" borderId="1" xfId="0" applyNumberFormat="1" applyBorder="1"/>
    <xf numFmtId="164" fontId="0" fillId="0" borderId="2" xfId="0" applyNumberFormat="1" applyBorder="1"/>
    <xf numFmtId="0" fontId="0" fillId="0" borderId="1" xfId="0" applyBorder="1" applyAlignment="1"/>
    <xf numFmtId="0" fontId="0" fillId="0" borderId="1" xfId="0" applyBorder="1" applyAlignment="1">
      <alignment horizontal="right"/>
    </xf>
    <xf numFmtId="8" fontId="0" fillId="0" borderId="1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3" xfId="0" applyFont="1" applyBorder="1"/>
    <xf numFmtId="164" fontId="0" fillId="0" borderId="6" xfId="0" applyNumberFormat="1" applyBorder="1"/>
    <xf numFmtId="0" fontId="0" fillId="3" borderId="22" xfId="0" applyFill="1" applyBorder="1"/>
    <xf numFmtId="0" fontId="1" fillId="3" borderId="4" xfId="0" applyFont="1" applyFill="1" applyBorder="1"/>
    <xf numFmtId="165" fontId="1" fillId="3" borderId="4" xfId="0" applyNumberFormat="1" applyFont="1" applyFill="1" applyBorder="1" applyAlignment="1">
      <alignment horizontal="right"/>
    </xf>
    <xf numFmtId="0" fontId="0" fillId="3" borderId="5" xfId="0" applyFill="1" applyBorder="1"/>
    <xf numFmtId="8" fontId="1" fillId="3" borderId="4" xfId="0" applyNumberFormat="1" applyFont="1" applyFill="1" applyBorder="1"/>
    <xf numFmtId="0" fontId="0" fillId="0" borderId="17" xfId="0" applyBorder="1"/>
    <xf numFmtId="0" fontId="0" fillId="0" borderId="8" xfId="0" applyBorder="1"/>
    <xf numFmtId="0" fontId="0" fillId="3" borderId="27" xfId="0" applyFill="1" applyBorder="1" applyAlignment="1"/>
    <xf numFmtId="0" fontId="0" fillId="3" borderId="28" xfId="0" applyFill="1" applyBorder="1"/>
    <xf numFmtId="8" fontId="0" fillId="3" borderId="29" xfId="0" applyNumberFormat="1" applyFill="1" applyBorder="1"/>
    <xf numFmtId="0" fontId="0" fillId="3" borderId="30" xfId="0" applyFill="1" applyBorder="1" applyAlignment="1"/>
    <xf numFmtId="0" fontId="0" fillId="3" borderId="31" xfId="0" applyFill="1" applyBorder="1"/>
    <xf numFmtId="8" fontId="0" fillId="3" borderId="32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3" borderId="10" xfId="0" applyFont="1" applyFill="1" applyBorder="1"/>
    <xf numFmtId="0" fontId="1" fillId="3" borderId="27" xfId="0" applyFont="1" applyFill="1" applyBorder="1" applyAlignment="1"/>
    <xf numFmtId="0" fontId="1" fillId="3" borderId="28" xfId="0" applyFont="1" applyFill="1" applyBorder="1"/>
    <xf numFmtId="8" fontId="1" fillId="3" borderId="29" xfId="0" applyNumberFormat="1" applyFont="1" applyFill="1" applyBorder="1"/>
    <xf numFmtId="0" fontId="1" fillId="3" borderId="33" xfId="0" applyFont="1" applyFill="1" applyBorder="1" applyAlignment="1"/>
    <xf numFmtId="8" fontId="1" fillId="3" borderId="34" xfId="0" applyNumberFormat="1" applyFont="1" applyFill="1" applyBorder="1"/>
    <xf numFmtId="0" fontId="1" fillId="3" borderId="30" xfId="0" applyFont="1" applyFill="1" applyBorder="1" applyAlignment="1"/>
    <xf numFmtId="0" fontId="1" fillId="3" borderId="31" xfId="0" applyFont="1" applyFill="1" applyBorder="1"/>
    <xf numFmtId="8" fontId="1" fillId="3" borderId="32" xfId="0" applyNumberFormat="1" applyFont="1" applyFill="1" applyBorder="1"/>
    <xf numFmtId="0" fontId="0" fillId="4" borderId="22" xfId="0" applyFill="1" applyBorder="1"/>
    <xf numFmtId="0" fontId="0" fillId="4" borderId="4" xfId="0" applyFont="1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165" fontId="0" fillId="4" borderId="4" xfId="0" applyNumberFormat="1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4" xfId="0" applyFill="1" applyBorder="1"/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165" fontId="0" fillId="2" borderId="1" xfId="0" applyNumberFormat="1" applyFill="1" applyBorder="1" applyProtection="1">
      <protection locked="0"/>
    </xf>
    <xf numFmtId="165" fontId="0" fillId="2" borderId="2" xfId="0" applyNumberFormat="1" applyFill="1" applyBorder="1" applyProtection="1">
      <protection locked="0"/>
    </xf>
    <xf numFmtId="165" fontId="0" fillId="2" borderId="1" xfId="0" applyNumberFormat="1" applyFill="1" applyBorder="1" applyAlignment="1" applyProtection="1">
      <alignment horizontal="right"/>
      <protection locked="0"/>
    </xf>
    <xf numFmtId="165" fontId="0" fillId="2" borderId="2" xfId="0" applyNumberFormat="1" applyFill="1" applyBorder="1" applyAlignment="1" applyProtection="1">
      <alignment horizontal="right"/>
      <protection locked="0"/>
    </xf>
    <xf numFmtId="8" fontId="0" fillId="2" borderId="1" xfId="0" applyNumberFormat="1" applyFill="1" applyBorder="1" applyAlignment="1" applyProtection="1">
      <alignment horizontal="right"/>
      <protection locked="0"/>
    </xf>
    <xf numFmtId="8" fontId="0" fillId="2" borderId="1" xfId="0" applyNumberFormat="1" applyFill="1" applyBorder="1" applyProtection="1">
      <protection locked="0"/>
    </xf>
    <xf numFmtId="0" fontId="0" fillId="3" borderId="23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workbookViewId="0">
      <selection activeCell="E19" sqref="E19"/>
    </sheetView>
  </sheetViews>
  <sheetFormatPr defaultRowHeight="15" x14ac:dyDescent="0.25"/>
  <cols>
    <col min="2" max="2" width="98.7109375" bestFit="1" customWidth="1"/>
    <col min="5" max="5" width="14.140625" customWidth="1"/>
    <col min="6" max="6" width="17" customWidth="1"/>
    <col min="7" max="7" width="11.5703125" customWidth="1"/>
  </cols>
  <sheetData>
    <row r="1" spans="1:7" ht="24" thickBot="1" x14ac:dyDescent="0.4">
      <c r="A1" s="71" t="s">
        <v>60</v>
      </c>
      <c r="B1" s="72"/>
      <c r="C1" s="72"/>
      <c r="D1" s="72"/>
      <c r="E1" s="72"/>
      <c r="F1" s="72"/>
      <c r="G1" s="73"/>
    </row>
    <row r="2" spans="1:7" ht="36" customHeight="1" thickTop="1" thickBot="1" x14ac:dyDescent="0.3">
      <c r="A2" s="55" t="s">
        <v>6</v>
      </c>
      <c r="B2" s="56" t="s">
        <v>0</v>
      </c>
      <c r="C2" s="57" t="s">
        <v>1</v>
      </c>
      <c r="D2" s="57" t="s">
        <v>2</v>
      </c>
      <c r="E2" s="57" t="s">
        <v>3</v>
      </c>
      <c r="F2" s="57" t="s">
        <v>4</v>
      </c>
      <c r="G2" s="58" t="s">
        <v>5</v>
      </c>
    </row>
    <row r="3" spans="1:7" ht="16.5" thickTop="1" thickBot="1" x14ac:dyDescent="0.3">
      <c r="A3" s="28"/>
      <c r="B3" s="30" t="s">
        <v>7</v>
      </c>
      <c r="C3" s="31"/>
      <c r="D3" s="31"/>
      <c r="E3" s="31"/>
      <c r="F3" s="32">
        <f>F49</f>
        <v>0</v>
      </c>
      <c r="G3" s="74"/>
    </row>
    <row r="4" spans="1:7" ht="16.5" thickTop="1" thickBot="1" x14ac:dyDescent="0.3">
      <c r="A4" s="29"/>
      <c r="B4" s="33" t="s">
        <v>8</v>
      </c>
      <c r="C4" s="34"/>
      <c r="D4" s="34"/>
      <c r="E4" s="34"/>
      <c r="F4" s="35">
        <f>F62</f>
        <v>0</v>
      </c>
      <c r="G4" s="75"/>
    </row>
    <row r="5" spans="1:7" ht="15.75" thickBot="1" x14ac:dyDescent="0.3">
      <c r="A5" s="11"/>
      <c r="B5" s="2"/>
      <c r="C5" s="2"/>
      <c r="D5" s="2"/>
      <c r="E5" s="2"/>
      <c r="F5" s="2"/>
      <c r="G5" s="12"/>
    </row>
    <row r="6" spans="1:7" ht="15.75" thickBot="1" x14ac:dyDescent="0.3">
      <c r="A6" s="29"/>
      <c r="B6" s="39" t="s">
        <v>9</v>
      </c>
      <c r="C6" s="40"/>
      <c r="D6" s="40"/>
      <c r="E6" s="40"/>
      <c r="F6" s="41">
        <f>SUM(F3:F4)</f>
        <v>0</v>
      </c>
      <c r="G6" s="75"/>
    </row>
    <row r="7" spans="1:7" ht="16.5" thickTop="1" thickBot="1" x14ac:dyDescent="0.3">
      <c r="A7" s="29"/>
      <c r="B7" s="42" t="s">
        <v>61</v>
      </c>
      <c r="C7" s="38"/>
      <c r="D7" s="38"/>
      <c r="E7" s="38"/>
      <c r="F7" s="43">
        <f>F6*0.21</f>
        <v>0</v>
      </c>
      <c r="G7" s="75"/>
    </row>
    <row r="8" spans="1:7" ht="16.5" thickTop="1" thickBot="1" x14ac:dyDescent="0.3">
      <c r="A8" s="29"/>
      <c r="B8" s="44" t="s">
        <v>62</v>
      </c>
      <c r="C8" s="45"/>
      <c r="D8" s="45"/>
      <c r="E8" s="45"/>
      <c r="F8" s="46">
        <f>F6+F7</f>
        <v>0</v>
      </c>
      <c r="G8" s="75"/>
    </row>
    <row r="9" spans="1:7" ht="15.75" thickBot="1" x14ac:dyDescent="0.3">
      <c r="A9" s="7"/>
      <c r="B9" s="8"/>
      <c r="C9" s="9"/>
      <c r="D9" s="9"/>
      <c r="E9" s="9"/>
      <c r="F9" s="10"/>
      <c r="G9" s="76"/>
    </row>
    <row r="10" spans="1:7" ht="15.75" thickTop="1" x14ac:dyDescent="0.25">
      <c r="A10" s="6"/>
      <c r="B10" s="2"/>
      <c r="C10" s="6"/>
      <c r="D10" s="6"/>
      <c r="E10" s="6"/>
      <c r="F10" s="6"/>
      <c r="G10" s="6"/>
    </row>
    <row r="11" spans="1:7" x14ac:dyDescent="0.25">
      <c r="A11" s="6"/>
      <c r="B11" s="2" t="s">
        <v>10</v>
      </c>
      <c r="C11" s="6"/>
      <c r="D11" s="6"/>
      <c r="E11" s="6"/>
      <c r="F11" s="6"/>
      <c r="G11" s="6"/>
    </row>
    <row r="12" spans="1:7" x14ac:dyDescent="0.25">
      <c r="A12" s="6"/>
      <c r="B12" s="2" t="s">
        <v>11</v>
      </c>
      <c r="C12" s="6"/>
      <c r="D12" s="6"/>
      <c r="E12" s="6"/>
      <c r="F12" s="6"/>
      <c r="G12" s="6"/>
    </row>
    <row r="13" spans="1:7" x14ac:dyDescent="0.25">
      <c r="A13" s="6"/>
      <c r="B13" s="2"/>
      <c r="C13" s="6"/>
      <c r="D13" s="6"/>
      <c r="E13" s="6"/>
      <c r="F13" s="6"/>
      <c r="G13" s="6"/>
    </row>
    <row r="14" spans="1:7" ht="15.75" thickBot="1" x14ac:dyDescent="0.3">
      <c r="A14" s="6"/>
      <c r="B14" s="2"/>
      <c r="C14" s="6"/>
      <c r="D14" s="6"/>
      <c r="E14" s="6"/>
      <c r="F14" s="6"/>
      <c r="G14" s="6"/>
    </row>
    <row r="15" spans="1:7" ht="16.5" thickTop="1" thickBot="1" x14ac:dyDescent="0.3">
      <c r="A15" s="77"/>
      <c r="B15" s="78"/>
      <c r="C15" s="78"/>
      <c r="D15" s="78"/>
      <c r="E15" s="78"/>
      <c r="F15" s="78"/>
      <c r="G15" s="79"/>
    </row>
    <row r="16" spans="1:7" ht="32.25" customHeight="1" thickBot="1" x14ac:dyDescent="0.3">
      <c r="A16" s="47" t="s">
        <v>6</v>
      </c>
      <c r="B16" s="54" t="s">
        <v>0</v>
      </c>
      <c r="C16" s="54" t="s">
        <v>12</v>
      </c>
      <c r="D16" s="54" t="s">
        <v>2</v>
      </c>
      <c r="E16" s="54" t="s">
        <v>13</v>
      </c>
      <c r="F16" s="54" t="s">
        <v>4</v>
      </c>
      <c r="G16" s="53" t="s">
        <v>5</v>
      </c>
    </row>
    <row r="17" spans="1:7" x14ac:dyDescent="0.25">
      <c r="A17" s="5"/>
      <c r="B17" s="2"/>
      <c r="C17" s="5"/>
      <c r="D17" s="5"/>
      <c r="E17" s="5"/>
      <c r="F17" s="5"/>
      <c r="G17" s="5"/>
    </row>
    <row r="18" spans="1:7" x14ac:dyDescent="0.25">
      <c r="A18" s="1"/>
      <c r="B18" s="13" t="s">
        <v>14</v>
      </c>
      <c r="C18" s="1"/>
      <c r="D18" s="1"/>
      <c r="E18" s="1"/>
      <c r="F18" s="1"/>
      <c r="G18" s="1"/>
    </row>
    <row r="19" spans="1:7" x14ac:dyDescent="0.25">
      <c r="A19" s="36">
        <v>1</v>
      </c>
      <c r="B19" s="2" t="s">
        <v>15</v>
      </c>
      <c r="C19" s="1" t="s">
        <v>16</v>
      </c>
      <c r="D19" s="14">
        <v>1</v>
      </c>
      <c r="E19" s="59"/>
      <c r="F19" s="15">
        <f>D19*E19</f>
        <v>0</v>
      </c>
      <c r="G19" s="1"/>
    </row>
    <row r="20" spans="1:7" x14ac:dyDescent="0.25">
      <c r="A20" s="36">
        <v>2</v>
      </c>
      <c r="B20" s="2" t="s">
        <v>17</v>
      </c>
      <c r="C20" s="1"/>
      <c r="D20" s="14"/>
      <c r="E20" s="15"/>
      <c r="F20" s="15">
        <f t="shared" ref="F20:F48" si="0">D20*E20</f>
        <v>0</v>
      </c>
      <c r="G20" s="1"/>
    </row>
    <row r="21" spans="1:7" x14ac:dyDescent="0.25">
      <c r="A21" s="36">
        <v>3</v>
      </c>
      <c r="B21" s="3" t="s">
        <v>18</v>
      </c>
      <c r="C21" s="1" t="s">
        <v>16</v>
      </c>
      <c r="D21" s="14">
        <v>1</v>
      </c>
      <c r="E21" s="59"/>
      <c r="F21" s="15">
        <f t="shared" si="0"/>
        <v>0</v>
      </c>
      <c r="G21" s="1"/>
    </row>
    <row r="22" spans="1:7" x14ac:dyDescent="0.25">
      <c r="A22" s="36">
        <v>4</v>
      </c>
      <c r="B22" s="3" t="s">
        <v>19</v>
      </c>
      <c r="C22" s="1" t="s">
        <v>16</v>
      </c>
      <c r="D22" s="14">
        <v>1</v>
      </c>
      <c r="E22" s="59"/>
      <c r="F22" s="15">
        <f t="shared" si="0"/>
        <v>0</v>
      </c>
      <c r="G22" s="1"/>
    </row>
    <row r="23" spans="1:7" x14ac:dyDescent="0.25">
      <c r="A23" s="36">
        <v>5</v>
      </c>
      <c r="B23" s="3" t="s">
        <v>20</v>
      </c>
      <c r="C23" s="1" t="s">
        <v>16</v>
      </c>
      <c r="D23" s="14">
        <v>2</v>
      </c>
      <c r="E23" s="59"/>
      <c r="F23" s="15">
        <f t="shared" si="0"/>
        <v>0</v>
      </c>
      <c r="G23" s="1"/>
    </row>
    <row r="24" spans="1:7" x14ac:dyDescent="0.25">
      <c r="A24" s="36">
        <v>6</v>
      </c>
      <c r="B24" s="3" t="s">
        <v>21</v>
      </c>
      <c r="C24" s="1"/>
      <c r="D24" s="14"/>
      <c r="E24" s="15"/>
      <c r="F24" s="15">
        <f t="shared" si="0"/>
        <v>0</v>
      </c>
      <c r="G24" s="1"/>
    </row>
    <row r="25" spans="1:7" x14ac:dyDescent="0.25">
      <c r="A25" s="36">
        <v>7</v>
      </c>
      <c r="B25" s="3" t="s">
        <v>22</v>
      </c>
      <c r="C25" s="1" t="s">
        <v>16</v>
      </c>
      <c r="D25" s="14">
        <v>1</v>
      </c>
      <c r="E25" s="59"/>
      <c r="F25" s="15">
        <f t="shared" si="0"/>
        <v>0</v>
      </c>
      <c r="G25" s="1"/>
    </row>
    <row r="26" spans="1:7" x14ac:dyDescent="0.25">
      <c r="A26" s="36">
        <v>8</v>
      </c>
      <c r="B26" s="3" t="s">
        <v>23</v>
      </c>
      <c r="C26" s="1" t="s">
        <v>16</v>
      </c>
      <c r="D26" s="14">
        <v>1</v>
      </c>
      <c r="E26" s="59"/>
      <c r="F26" s="15">
        <f t="shared" si="0"/>
        <v>0</v>
      </c>
      <c r="G26" s="1"/>
    </row>
    <row r="27" spans="1:7" x14ac:dyDescent="0.25">
      <c r="A27" s="36">
        <v>9</v>
      </c>
      <c r="B27" s="3" t="s">
        <v>24</v>
      </c>
      <c r="C27" s="1" t="s">
        <v>16</v>
      </c>
      <c r="D27" s="14">
        <v>1</v>
      </c>
      <c r="E27" s="59"/>
      <c r="F27" s="15">
        <f t="shared" si="0"/>
        <v>0</v>
      </c>
      <c r="G27" s="1"/>
    </row>
    <row r="28" spans="1:7" x14ac:dyDescent="0.25">
      <c r="A28" s="36">
        <v>10</v>
      </c>
      <c r="B28" s="3" t="s">
        <v>25</v>
      </c>
      <c r="C28" s="1" t="s">
        <v>16</v>
      </c>
      <c r="D28" s="14">
        <v>1</v>
      </c>
      <c r="E28" s="59"/>
      <c r="F28" s="15">
        <f t="shared" si="0"/>
        <v>0</v>
      </c>
      <c r="G28" s="1"/>
    </row>
    <row r="29" spans="1:7" x14ac:dyDescent="0.25">
      <c r="A29" s="36">
        <v>11</v>
      </c>
      <c r="B29" s="3" t="s">
        <v>26</v>
      </c>
      <c r="C29" s="1" t="s">
        <v>16</v>
      </c>
      <c r="D29" s="14">
        <v>1</v>
      </c>
      <c r="E29" s="59"/>
      <c r="F29" s="15">
        <f t="shared" si="0"/>
        <v>0</v>
      </c>
      <c r="G29" s="1"/>
    </row>
    <row r="30" spans="1:7" x14ac:dyDescent="0.25">
      <c r="A30" s="36">
        <v>12</v>
      </c>
      <c r="B30" s="3" t="s">
        <v>27</v>
      </c>
      <c r="C30" s="1"/>
      <c r="D30" s="14"/>
      <c r="E30" s="15"/>
      <c r="F30" s="15">
        <f t="shared" si="0"/>
        <v>0</v>
      </c>
      <c r="G30" s="1"/>
    </row>
    <row r="31" spans="1:7" x14ac:dyDescent="0.25">
      <c r="A31" s="36">
        <v>13</v>
      </c>
      <c r="B31" s="3" t="s">
        <v>30</v>
      </c>
      <c r="C31" s="1"/>
      <c r="D31" s="14"/>
      <c r="E31" s="15"/>
      <c r="F31" s="15">
        <f t="shared" si="0"/>
        <v>0</v>
      </c>
      <c r="G31" s="1"/>
    </row>
    <row r="32" spans="1:7" x14ac:dyDescent="0.25">
      <c r="A32" s="36">
        <v>14</v>
      </c>
      <c r="B32" s="3" t="s">
        <v>28</v>
      </c>
      <c r="C32" s="1" t="s">
        <v>16</v>
      </c>
      <c r="D32" s="14">
        <v>1</v>
      </c>
      <c r="E32" s="59"/>
      <c r="F32" s="15">
        <f t="shared" si="0"/>
        <v>0</v>
      </c>
      <c r="G32" s="1"/>
    </row>
    <row r="33" spans="1:7" x14ac:dyDescent="0.25">
      <c r="A33" s="36">
        <v>15</v>
      </c>
      <c r="B33" s="3" t="s">
        <v>29</v>
      </c>
      <c r="C33" s="1"/>
      <c r="D33" s="14"/>
      <c r="E33" s="15"/>
      <c r="F33" s="15">
        <f t="shared" si="0"/>
        <v>0</v>
      </c>
      <c r="G33" s="1"/>
    </row>
    <row r="34" spans="1:7" x14ac:dyDescent="0.25">
      <c r="A34" s="36">
        <v>16</v>
      </c>
      <c r="B34" s="3" t="s">
        <v>31</v>
      </c>
      <c r="C34" s="1" t="s">
        <v>16</v>
      </c>
      <c r="D34" s="14">
        <v>1</v>
      </c>
      <c r="E34" s="59"/>
      <c r="F34" s="15">
        <f t="shared" si="0"/>
        <v>0</v>
      </c>
      <c r="G34" s="1"/>
    </row>
    <row r="35" spans="1:7" x14ac:dyDescent="0.25">
      <c r="A35" s="36">
        <v>17</v>
      </c>
      <c r="B35" s="3" t="s">
        <v>32</v>
      </c>
      <c r="C35" s="1" t="s">
        <v>16</v>
      </c>
      <c r="D35" s="14">
        <v>1</v>
      </c>
      <c r="E35" s="59"/>
      <c r="F35" s="15">
        <f t="shared" si="0"/>
        <v>0</v>
      </c>
      <c r="G35" s="1"/>
    </row>
    <row r="36" spans="1:7" x14ac:dyDescent="0.25">
      <c r="A36" s="36">
        <v>18</v>
      </c>
      <c r="B36" s="3" t="s">
        <v>33</v>
      </c>
      <c r="C36" s="1" t="s">
        <v>16</v>
      </c>
      <c r="D36" s="14">
        <v>1</v>
      </c>
      <c r="E36" s="59"/>
      <c r="F36" s="15">
        <f t="shared" si="0"/>
        <v>0</v>
      </c>
      <c r="G36" s="1"/>
    </row>
    <row r="37" spans="1:7" x14ac:dyDescent="0.25">
      <c r="A37" s="36">
        <v>19</v>
      </c>
      <c r="B37" s="3" t="s">
        <v>34</v>
      </c>
      <c r="C37" s="1"/>
      <c r="D37" s="14"/>
      <c r="E37" s="15"/>
      <c r="F37" s="15">
        <f t="shared" si="0"/>
        <v>0</v>
      </c>
      <c r="G37" s="1"/>
    </row>
    <row r="38" spans="1:7" x14ac:dyDescent="0.25">
      <c r="A38" s="36">
        <v>20</v>
      </c>
      <c r="B38" s="3" t="s">
        <v>35</v>
      </c>
      <c r="C38" s="1" t="s">
        <v>16</v>
      </c>
      <c r="D38" s="14">
        <v>1</v>
      </c>
      <c r="E38" s="59"/>
      <c r="F38" s="15">
        <f t="shared" si="0"/>
        <v>0</v>
      </c>
      <c r="G38" s="1"/>
    </row>
    <row r="39" spans="1:7" x14ac:dyDescent="0.25">
      <c r="A39" s="36">
        <v>21</v>
      </c>
      <c r="B39" s="3" t="s">
        <v>36</v>
      </c>
      <c r="C39" s="1"/>
      <c r="D39" s="14"/>
      <c r="E39" s="15"/>
      <c r="F39" s="15">
        <f t="shared" si="0"/>
        <v>0</v>
      </c>
      <c r="G39" s="1"/>
    </row>
    <row r="40" spans="1:7" x14ac:dyDescent="0.25">
      <c r="A40" s="36">
        <v>22</v>
      </c>
      <c r="B40" s="3" t="s">
        <v>37</v>
      </c>
      <c r="C40" s="1" t="s">
        <v>16</v>
      </c>
      <c r="D40" s="14">
        <v>1</v>
      </c>
      <c r="E40" s="59"/>
      <c r="F40" s="15">
        <f t="shared" si="0"/>
        <v>0</v>
      </c>
      <c r="G40" s="1"/>
    </row>
    <row r="41" spans="1:7" x14ac:dyDescent="0.25">
      <c r="A41" s="36">
        <v>23</v>
      </c>
      <c r="B41" s="3" t="s">
        <v>38</v>
      </c>
      <c r="C41" s="1" t="s">
        <v>16</v>
      </c>
      <c r="D41" s="14">
        <v>1</v>
      </c>
      <c r="E41" s="59"/>
      <c r="F41" s="15">
        <f t="shared" si="0"/>
        <v>0</v>
      </c>
      <c r="G41" s="1"/>
    </row>
    <row r="42" spans="1:7" x14ac:dyDescent="0.25">
      <c r="A42" s="36">
        <v>24</v>
      </c>
      <c r="B42" s="3" t="s">
        <v>39</v>
      </c>
      <c r="C42" s="1" t="s">
        <v>16</v>
      </c>
      <c r="D42" s="14">
        <v>1</v>
      </c>
      <c r="E42" s="59"/>
      <c r="F42" s="15">
        <f t="shared" si="0"/>
        <v>0</v>
      </c>
      <c r="G42" s="1"/>
    </row>
    <row r="43" spans="1:7" x14ac:dyDescent="0.25">
      <c r="A43" s="36">
        <v>25</v>
      </c>
      <c r="B43" s="3" t="s">
        <v>40</v>
      </c>
      <c r="C43" s="1"/>
      <c r="D43" s="14"/>
      <c r="E43" s="15"/>
      <c r="F43" s="15">
        <f t="shared" si="0"/>
        <v>0</v>
      </c>
      <c r="G43" s="1"/>
    </row>
    <row r="44" spans="1:7" x14ac:dyDescent="0.25">
      <c r="A44" s="36">
        <v>26</v>
      </c>
      <c r="B44" s="3" t="s">
        <v>41</v>
      </c>
      <c r="C44" s="1" t="s">
        <v>16</v>
      </c>
      <c r="D44" s="14">
        <v>2</v>
      </c>
      <c r="E44" s="59"/>
      <c r="F44" s="15">
        <f t="shared" si="0"/>
        <v>0</v>
      </c>
      <c r="G44" s="1"/>
    </row>
    <row r="45" spans="1:7" x14ac:dyDescent="0.25">
      <c r="A45" s="36">
        <v>27</v>
      </c>
      <c r="B45" s="3" t="s">
        <v>42</v>
      </c>
      <c r="C45" s="4" t="s">
        <v>16</v>
      </c>
      <c r="D45" s="16">
        <v>1</v>
      </c>
      <c r="E45" s="60"/>
      <c r="F45" s="15">
        <f t="shared" si="0"/>
        <v>0</v>
      </c>
      <c r="G45" s="4"/>
    </row>
    <row r="46" spans="1:7" x14ac:dyDescent="0.25">
      <c r="A46" s="36">
        <v>28</v>
      </c>
      <c r="B46" s="17" t="s">
        <v>43</v>
      </c>
      <c r="C46" s="1" t="s">
        <v>16</v>
      </c>
      <c r="D46" s="14">
        <v>1</v>
      </c>
      <c r="E46" s="61"/>
      <c r="F46" s="15">
        <f>D46*E46</f>
        <v>0</v>
      </c>
      <c r="G46" s="1"/>
    </row>
    <row r="47" spans="1:7" x14ac:dyDescent="0.25">
      <c r="A47" s="36">
        <v>29</v>
      </c>
      <c r="B47" s="1" t="s">
        <v>44</v>
      </c>
      <c r="C47" s="1" t="s">
        <v>16</v>
      </c>
      <c r="D47" s="14">
        <v>1</v>
      </c>
      <c r="E47" s="61"/>
      <c r="F47" s="15">
        <f t="shared" si="0"/>
        <v>0</v>
      </c>
      <c r="G47" s="1"/>
    </row>
    <row r="48" spans="1:7" ht="15.75" thickBot="1" x14ac:dyDescent="0.3">
      <c r="A48" s="36">
        <v>30</v>
      </c>
      <c r="B48" s="4" t="s">
        <v>45</v>
      </c>
      <c r="C48" s="4" t="s">
        <v>16</v>
      </c>
      <c r="D48" s="16">
        <v>1</v>
      </c>
      <c r="E48" s="62"/>
      <c r="F48" s="15">
        <f t="shared" si="0"/>
        <v>0</v>
      </c>
      <c r="G48" s="4"/>
    </row>
    <row r="49" spans="1:7" ht="15.75" thickBot="1" x14ac:dyDescent="0.3">
      <c r="A49" s="23"/>
      <c r="B49" s="24" t="s">
        <v>46</v>
      </c>
      <c r="C49" s="65"/>
      <c r="D49" s="66"/>
      <c r="E49" s="67"/>
      <c r="F49" s="25">
        <f>SUM(F19:F48)</f>
        <v>0</v>
      </c>
      <c r="G49" s="26"/>
    </row>
    <row r="50" spans="1:7" ht="30" customHeight="1" thickBot="1" x14ac:dyDescent="0.3">
      <c r="A50" s="47" t="s">
        <v>59</v>
      </c>
      <c r="B50" s="48" t="s">
        <v>0</v>
      </c>
      <c r="C50" s="49" t="s">
        <v>1</v>
      </c>
      <c r="D50" s="50" t="s">
        <v>2</v>
      </c>
      <c r="E50" s="51" t="s">
        <v>13</v>
      </c>
      <c r="F50" s="52" t="s">
        <v>4</v>
      </c>
      <c r="G50" s="53" t="s">
        <v>5</v>
      </c>
    </row>
    <row r="51" spans="1:7" x14ac:dyDescent="0.25">
      <c r="A51" s="5"/>
      <c r="B51" s="21" t="s">
        <v>47</v>
      </c>
      <c r="C51" s="5"/>
      <c r="D51" s="22"/>
      <c r="E51" s="20"/>
      <c r="F51" s="20"/>
      <c r="G51" s="5"/>
    </row>
    <row r="52" spans="1:7" x14ac:dyDescent="0.25">
      <c r="A52" s="37">
        <v>1</v>
      </c>
      <c r="B52" s="1" t="s">
        <v>48</v>
      </c>
      <c r="C52" s="1"/>
      <c r="D52" s="16"/>
      <c r="E52" s="18"/>
      <c r="F52" s="18"/>
      <c r="G52" s="1"/>
    </row>
    <row r="53" spans="1:7" x14ac:dyDescent="0.25">
      <c r="A53" s="37"/>
      <c r="B53" s="1" t="s">
        <v>58</v>
      </c>
      <c r="C53" s="1" t="s">
        <v>49</v>
      </c>
      <c r="D53" s="16">
        <v>1</v>
      </c>
      <c r="E53" s="63"/>
      <c r="F53" s="19">
        <f>E53*D53</f>
        <v>0</v>
      </c>
      <c r="G53" s="1"/>
    </row>
    <row r="54" spans="1:7" x14ac:dyDescent="0.25">
      <c r="A54" s="37">
        <v>2</v>
      </c>
      <c r="B54" s="1" t="s">
        <v>51</v>
      </c>
      <c r="C54" s="1"/>
      <c r="D54" s="16"/>
      <c r="E54" s="18"/>
      <c r="F54" s="19"/>
      <c r="G54" s="1"/>
    </row>
    <row r="55" spans="1:7" x14ac:dyDescent="0.25">
      <c r="A55" s="37"/>
      <c r="B55" s="1" t="s">
        <v>50</v>
      </c>
      <c r="C55" s="1" t="s">
        <v>49</v>
      </c>
      <c r="D55" s="16">
        <v>1</v>
      </c>
      <c r="E55" s="63"/>
      <c r="F55" s="19">
        <f t="shared" ref="F55:F60" si="1">E55*D55</f>
        <v>0</v>
      </c>
      <c r="G55" s="1"/>
    </row>
    <row r="56" spans="1:7" x14ac:dyDescent="0.25">
      <c r="A56" s="37">
        <v>3</v>
      </c>
      <c r="B56" s="1" t="s">
        <v>52</v>
      </c>
      <c r="C56" s="1"/>
      <c r="D56" s="16"/>
      <c r="E56" s="18"/>
      <c r="F56" s="19"/>
      <c r="G56" s="1"/>
    </row>
    <row r="57" spans="1:7" x14ac:dyDescent="0.25">
      <c r="A57" s="37"/>
      <c r="B57" s="1" t="s">
        <v>53</v>
      </c>
      <c r="C57" s="1"/>
      <c r="D57" s="16"/>
      <c r="E57" s="18"/>
      <c r="F57" s="19"/>
      <c r="G57" s="1"/>
    </row>
    <row r="58" spans="1:7" x14ac:dyDescent="0.25">
      <c r="A58" s="37"/>
      <c r="B58" s="1" t="s">
        <v>54</v>
      </c>
      <c r="C58" s="1" t="s">
        <v>49</v>
      </c>
      <c r="D58" s="16">
        <v>1</v>
      </c>
      <c r="E58" s="63"/>
      <c r="F58" s="19">
        <f t="shared" si="1"/>
        <v>0</v>
      </c>
      <c r="G58" s="1"/>
    </row>
    <row r="59" spans="1:7" x14ac:dyDescent="0.25">
      <c r="A59" s="37">
        <v>4</v>
      </c>
      <c r="B59" s="1" t="s">
        <v>55</v>
      </c>
      <c r="C59" s="1"/>
      <c r="D59" s="14"/>
      <c r="E59" s="18"/>
      <c r="F59" s="19"/>
      <c r="G59" s="1"/>
    </row>
    <row r="60" spans="1:7" x14ac:dyDescent="0.25">
      <c r="A60" s="37"/>
      <c r="B60" s="1" t="s">
        <v>56</v>
      </c>
      <c r="C60" s="1" t="s">
        <v>49</v>
      </c>
      <c r="D60" s="16">
        <v>1</v>
      </c>
      <c r="E60" s="64"/>
      <c r="F60" s="19">
        <f t="shared" si="1"/>
        <v>0</v>
      </c>
      <c r="G60" s="1"/>
    </row>
    <row r="61" spans="1:7" ht="15.75" thickBot="1" x14ac:dyDescent="0.3">
      <c r="A61" s="4"/>
      <c r="B61" s="4"/>
      <c r="C61" s="4"/>
      <c r="D61" s="4"/>
      <c r="E61" s="4"/>
      <c r="F61" s="4"/>
      <c r="G61" s="4"/>
    </row>
    <row r="62" spans="1:7" ht="15.75" thickBot="1" x14ac:dyDescent="0.3">
      <c r="A62" s="23"/>
      <c r="B62" s="24" t="s">
        <v>57</v>
      </c>
      <c r="C62" s="68"/>
      <c r="D62" s="69"/>
      <c r="E62" s="70"/>
      <c r="F62" s="27">
        <f>SUM(F53:F60)</f>
        <v>0</v>
      </c>
      <c r="G62" s="26"/>
    </row>
  </sheetData>
  <sheetProtection algorithmName="SHA-512" hashValue="/DJB6WiUPnsh/jLVFBrrhZb9N88HloWNCOl16M/s+zLD+hwrxfUsVXBDi20SiG+x5b60ASjxajNf3Mq5MVPmjQ==" saltValue="H7D7c+Wj6PC/HslremJhxQ==" spinCount="100000" sheet="1" objects="1" scenarios="1" selectLockedCells="1"/>
  <mergeCells count="6">
    <mergeCell ref="C49:E49"/>
    <mergeCell ref="C62:E62"/>
    <mergeCell ref="A1:G1"/>
    <mergeCell ref="G3:G4"/>
    <mergeCell ref="G6:G9"/>
    <mergeCell ref="A15:G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Smrčková</dc:creator>
  <cp:lastModifiedBy>Řezáč Matěj</cp:lastModifiedBy>
  <dcterms:created xsi:type="dcterms:W3CDTF">2016-05-18T07:29:35Z</dcterms:created>
  <dcterms:modified xsi:type="dcterms:W3CDTF">2016-05-31T18:37:58Z</dcterms:modified>
</cp:coreProperties>
</file>